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1664" windowHeight="1042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2" i="1"/>
  <c r="F20" i="1"/>
  <c r="F19" i="1"/>
  <c r="F18" i="1"/>
  <c r="F16" i="1"/>
  <c r="F13" i="1"/>
  <c r="F11" i="1"/>
  <c r="F10" i="1"/>
  <c r="C9" i="1"/>
  <c r="F8" i="1"/>
  <c r="F7" i="1"/>
  <c r="F6" i="1"/>
  <c r="F30" i="1" s="1"/>
  <c r="F33" i="1" s="1"/>
</calcChain>
</file>

<file path=xl/comments1.xml><?xml version="1.0" encoding="utf-8"?>
<comments xmlns="http://schemas.openxmlformats.org/spreadsheetml/2006/main">
  <authors>
    <author>Автор</author>
  </authors>
  <commentList>
    <comment ref="C9" authorId="0" shapeId="0">
      <text>
        <r>
          <rPr>
            <b/>
            <sz val="9"/>
            <color indexed="81"/>
            <rFont val="Tahoma"/>
            <family val="2"/>
            <charset val="204"/>
          </rPr>
          <t>С учетом  повышения на 1000 руб.</t>
        </r>
      </text>
    </comment>
  </commentList>
</comments>
</file>

<file path=xl/sharedStrings.xml><?xml version="1.0" encoding="utf-8"?>
<sst xmlns="http://schemas.openxmlformats.org/spreadsheetml/2006/main" count="63" uniqueCount="43">
  <si>
    <t>Проект сметы к Общему собранию членов СНТ "Щапово-3"</t>
  </si>
  <si>
    <t xml:space="preserve"> ПРИХОДНО-РАСХОДНАЯ СМЕТА на 2026-2027 г.</t>
  </si>
  <si>
    <t>период: с 01 июня 2026 г. по 31 мая 2027 г.</t>
  </si>
  <si>
    <t>Всего 163 участка по 800 кв.м</t>
  </si>
  <si>
    <t>№ п.п</t>
  </si>
  <si>
    <t>Расходы по членским взносам</t>
  </si>
  <si>
    <t>Сумма                в м-ц/шт.</t>
  </si>
  <si>
    <t>кол-во в год, руб</t>
  </si>
  <si>
    <t>Основание</t>
  </si>
  <si>
    <t>Сумма за год, руб</t>
  </si>
  <si>
    <t>Зарплата председателя</t>
  </si>
  <si>
    <t>Решение ОС</t>
  </si>
  <si>
    <t>Зарплата сторожа</t>
  </si>
  <si>
    <t>Налоговые платежи</t>
  </si>
  <si>
    <t>ФЗ</t>
  </si>
  <si>
    <t>услуги бухгалтерии (аутсорсинг)</t>
  </si>
  <si>
    <t>Договор</t>
  </si>
  <si>
    <t>Уличные фонари (покупка)        (5шт)</t>
  </si>
  <si>
    <t>Монтаж фонарей (замена)</t>
  </si>
  <si>
    <t xml:space="preserve">Договор </t>
  </si>
  <si>
    <t>Вывоз мусора</t>
  </si>
  <si>
    <t>1806/участок</t>
  </si>
  <si>
    <t>по факту</t>
  </si>
  <si>
    <t>Окос общей территории СНТ (трава, мелколесье)</t>
  </si>
  <si>
    <t>Электричество: освещение, ворота, сторожка</t>
  </si>
  <si>
    <t xml:space="preserve">Юридические услуги </t>
  </si>
  <si>
    <t>Чистка дорог от снега</t>
  </si>
  <si>
    <t>Банковское обслуживание и комиссии</t>
  </si>
  <si>
    <t>Дрова на зиму сторожу</t>
  </si>
  <si>
    <t>мобильная связь (председатель, сторож)</t>
  </si>
  <si>
    <t>Сайт СНТ (обслуживание за год), антивирус</t>
  </si>
  <si>
    <t>ЭДО "СБИС ЭО-Базовый, УСНО"</t>
  </si>
  <si>
    <t>Бензин+транспорт</t>
  </si>
  <si>
    <t>корм собаке</t>
  </si>
  <si>
    <t>Оплата СКУД ворот</t>
  </si>
  <si>
    <t>канцтовары</t>
  </si>
  <si>
    <t>Картриджи</t>
  </si>
  <si>
    <t>аренда участка №1 на 49 лет</t>
  </si>
  <si>
    <t>Ремонт дорог внутри СНТ</t>
  </si>
  <si>
    <t>Прочие расходы (ремонт инфраструктуры и др.)</t>
  </si>
  <si>
    <t>Итого на 163 участка</t>
  </si>
  <si>
    <t>Итого:</t>
  </si>
  <si>
    <t>Членский внос на 2025/2026г. с участка: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</si>
</sst>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₽&quot;"/>
    <numFmt numFmtId="165" formatCode="#,##0.00\ &quot;₽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2" fillId="0" borderId="0" xfId="0" applyFont="1"/>
    <xf numFmtId="0" fontId="3" fillId="0" borderId="0" xfId="0" applyFont="1"/>
    <xf numFmtId="1" fontId="2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" fontId="5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1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1" fontId="0" fillId="0" borderId="1" xfId="0" applyNumberFormat="1" applyFill="1" applyBorder="1"/>
    <xf numFmtId="0" fontId="0" fillId="0" borderId="1" xfId="0" applyBorder="1"/>
    <xf numFmtId="1" fontId="0" fillId="0" borderId="1" xfId="0" applyNumberFormat="1" applyBorder="1"/>
    <xf numFmtId="0" fontId="4" fillId="0" borderId="1" xfId="0" applyFont="1" applyBorder="1" applyAlignment="1">
      <alignment wrapText="1"/>
    </xf>
    <xf numFmtId="0" fontId="0" fillId="0" borderId="1" xfId="0" applyFill="1" applyBorder="1"/>
    <xf numFmtId="2" fontId="0" fillId="0" borderId="1" xfId="0" applyNumberFormat="1" applyBorder="1"/>
    <xf numFmtId="0" fontId="4" fillId="0" borderId="1" xfId="0" applyFont="1" applyBorder="1" applyAlignment="1">
      <alignment horizontal="center" vertical="center"/>
    </xf>
    <xf numFmtId="0" fontId="0" fillId="0" borderId="2" xfId="0" applyFill="1" applyBorder="1"/>
    <xf numFmtId="2" fontId="0" fillId="0" borderId="1" xfId="0" applyNumberFormat="1" applyFill="1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 applyBorder="1"/>
    <xf numFmtId="1" fontId="4" fillId="0" borderId="0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/>
    <xf numFmtId="1" fontId="4" fillId="0" borderId="4" xfId="0" applyNumberFormat="1" applyFont="1" applyBorder="1"/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164" fontId="6" fillId="0" borderId="1" xfId="0" applyNumberFormat="1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165" fontId="6" fillId="0" borderId="6" xfId="0" applyNumberFormat="1" applyFont="1" applyBorder="1" applyAlignment="1">
      <alignment horizontal="center"/>
    </xf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H12" sqref="H12"/>
    </sheetView>
  </sheetViews>
  <sheetFormatPr defaultRowHeight="14.4" x14ac:dyDescent="0.3"/>
  <cols>
    <col min="1" max="1" width="5.77734375" customWidth="1"/>
    <col min="2" max="2" width="36.5546875" customWidth="1"/>
    <col min="3" max="4" width="12.77734375" customWidth="1"/>
    <col min="5" max="5" width="13.6640625" customWidth="1"/>
    <col min="6" max="6" width="12.88671875" customWidth="1"/>
  </cols>
  <sheetData>
    <row r="1" spans="1:6" x14ac:dyDescent="0.3">
      <c r="A1" s="1"/>
      <c r="B1" s="1" t="s">
        <v>0</v>
      </c>
      <c r="C1" s="2"/>
      <c r="D1" s="1"/>
      <c r="E1" s="1"/>
      <c r="F1" s="1"/>
    </row>
    <row r="2" spans="1:6" x14ac:dyDescent="0.3">
      <c r="A2" s="3"/>
      <c r="B2" s="4" t="s">
        <v>1</v>
      </c>
      <c r="C2" s="5"/>
      <c r="D2" s="3"/>
      <c r="E2" s="3"/>
      <c r="F2" s="3"/>
    </row>
    <row r="3" spans="1:6" x14ac:dyDescent="0.3">
      <c r="A3" s="6"/>
      <c r="B3" s="1" t="s">
        <v>2</v>
      </c>
      <c r="C3" s="5"/>
      <c r="D3" s="3"/>
      <c r="E3" s="3"/>
      <c r="F3" s="3"/>
    </row>
    <row r="4" spans="1:6" x14ac:dyDescent="0.3">
      <c r="A4" s="1" t="s">
        <v>3</v>
      </c>
      <c r="B4" s="6"/>
      <c r="C4" s="5"/>
      <c r="D4" s="3"/>
      <c r="E4" s="3"/>
      <c r="F4" s="3"/>
    </row>
    <row r="5" spans="1:6" ht="21.6" x14ac:dyDescent="0.3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</row>
    <row r="6" spans="1:6" x14ac:dyDescent="0.3">
      <c r="A6" s="10">
        <v>1</v>
      </c>
      <c r="B6" s="10" t="s">
        <v>10</v>
      </c>
      <c r="C6" s="11">
        <v>40000</v>
      </c>
      <c r="D6" s="12">
        <v>12</v>
      </c>
      <c r="E6" s="10" t="s">
        <v>11</v>
      </c>
      <c r="F6" s="13">
        <f>C6*D6</f>
        <v>480000</v>
      </c>
    </row>
    <row r="7" spans="1:6" x14ac:dyDescent="0.3">
      <c r="A7" s="10">
        <v>2</v>
      </c>
      <c r="B7" s="10" t="s">
        <v>12</v>
      </c>
      <c r="C7" s="11">
        <v>40000</v>
      </c>
      <c r="D7" s="12">
        <v>12</v>
      </c>
      <c r="E7" s="10" t="s">
        <v>11</v>
      </c>
      <c r="F7" s="13">
        <f t="shared" ref="F7:F13" si="0">C7*D7</f>
        <v>480000</v>
      </c>
    </row>
    <row r="8" spans="1:6" x14ac:dyDescent="0.3">
      <c r="A8" s="10">
        <v>3</v>
      </c>
      <c r="B8" s="10" t="s">
        <v>13</v>
      </c>
      <c r="C8" s="11">
        <v>24160</v>
      </c>
      <c r="D8" s="12">
        <v>12</v>
      </c>
      <c r="E8" s="10" t="s">
        <v>14</v>
      </c>
      <c r="F8" s="13">
        <f>C8*12</f>
        <v>289920</v>
      </c>
    </row>
    <row r="9" spans="1:6" x14ac:dyDescent="0.3">
      <c r="A9" s="10">
        <v>4</v>
      </c>
      <c r="B9" s="10" t="s">
        <v>15</v>
      </c>
      <c r="C9" s="14">
        <f>F9/D9</f>
        <v>13833.333333333334</v>
      </c>
      <c r="D9" s="12">
        <v>12</v>
      </c>
      <c r="E9" s="10" t="s">
        <v>16</v>
      </c>
      <c r="F9" s="15">
        <v>166000</v>
      </c>
    </row>
    <row r="10" spans="1:6" x14ac:dyDescent="0.3">
      <c r="A10" s="10">
        <v>6</v>
      </c>
      <c r="B10" s="16" t="s">
        <v>17</v>
      </c>
      <c r="C10" s="11">
        <v>3600</v>
      </c>
      <c r="D10" s="12">
        <v>5</v>
      </c>
      <c r="E10" s="10" t="s">
        <v>11</v>
      </c>
      <c r="F10" s="13">
        <f t="shared" si="0"/>
        <v>18000</v>
      </c>
    </row>
    <row r="11" spans="1:6" x14ac:dyDescent="0.3">
      <c r="A11" s="10">
        <v>7</v>
      </c>
      <c r="B11" s="16" t="s">
        <v>18</v>
      </c>
      <c r="C11" s="11">
        <v>2000</v>
      </c>
      <c r="D11" s="12">
        <v>5</v>
      </c>
      <c r="E11" s="10" t="s">
        <v>19</v>
      </c>
      <c r="F11" s="13">
        <f>C11*D11</f>
        <v>10000</v>
      </c>
    </row>
    <row r="12" spans="1:6" x14ac:dyDescent="0.3">
      <c r="A12" s="10">
        <v>8</v>
      </c>
      <c r="B12" s="10" t="s">
        <v>20</v>
      </c>
      <c r="C12" s="14" t="s">
        <v>21</v>
      </c>
      <c r="D12" s="14" t="s">
        <v>22</v>
      </c>
      <c r="E12" s="10" t="s">
        <v>16</v>
      </c>
      <c r="F12" s="15">
        <v>257000</v>
      </c>
    </row>
    <row r="13" spans="1:6" x14ac:dyDescent="0.3">
      <c r="A13" s="10">
        <v>9</v>
      </c>
      <c r="B13" s="10" t="s">
        <v>23</v>
      </c>
      <c r="C13" s="17">
        <v>100000</v>
      </c>
      <c r="D13" s="13">
        <v>1</v>
      </c>
      <c r="E13" s="10" t="s">
        <v>11</v>
      </c>
      <c r="F13" s="13">
        <f t="shared" si="0"/>
        <v>100000</v>
      </c>
    </row>
    <row r="14" spans="1:6" x14ac:dyDescent="0.3">
      <c r="A14" s="10">
        <v>10</v>
      </c>
      <c r="B14" s="10" t="s">
        <v>24</v>
      </c>
      <c r="C14" s="18">
        <v>9625</v>
      </c>
      <c r="D14" s="13">
        <v>12</v>
      </c>
      <c r="E14" s="10" t="s">
        <v>16</v>
      </c>
      <c r="F14" s="15">
        <v>115500</v>
      </c>
    </row>
    <row r="15" spans="1:6" x14ac:dyDescent="0.3">
      <c r="A15" s="10">
        <v>11</v>
      </c>
      <c r="B15" s="10" t="s">
        <v>25</v>
      </c>
      <c r="C15" s="14"/>
      <c r="D15" s="14"/>
      <c r="E15" s="10" t="s">
        <v>11</v>
      </c>
      <c r="F15" s="15">
        <v>70000</v>
      </c>
    </row>
    <row r="16" spans="1:6" x14ac:dyDescent="0.3">
      <c r="A16" s="10">
        <v>12</v>
      </c>
      <c r="B16" s="10" t="s">
        <v>26</v>
      </c>
      <c r="C16" s="11">
        <v>25000</v>
      </c>
      <c r="D16" s="12">
        <v>5</v>
      </c>
      <c r="E16" s="10" t="s">
        <v>16</v>
      </c>
      <c r="F16" s="13">
        <f t="shared" ref="F16" si="1">C16*D16</f>
        <v>125000</v>
      </c>
    </row>
    <row r="17" spans="1:8" x14ac:dyDescent="0.3">
      <c r="A17" s="10">
        <v>13</v>
      </c>
      <c r="B17" s="10" t="s">
        <v>27</v>
      </c>
      <c r="C17" s="11"/>
      <c r="D17" s="12"/>
      <c r="E17" s="10" t="s">
        <v>16</v>
      </c>
      <c r="F17" s="13">
        <v>10000</v>
      </c>
    </row>
    <row r="18" spans="1:8" x14ac:dyDescent="0.3">
      <c r="A18" s="10">
        <v>14</v>
      </c>
      <c r="B18" s="10" t="s">
        <v>28</v>
      </c>
      <c r="C18" s="11">
        <v>20000</v>
      </c>
      <c r="D18" s="12">
        <v>1</v>
      </c>
      <c r="E18" s="10" t="s">
        <v>11</v>
      </c>
      <c r="F18" s="13">
        <f t="shared" ref="F18" si="2">C18/D18</f>
        <v>20000</v>
      </c>
    </row>
    <row r="19" spans="1:8" x14ac:dyDescent="0.3">
      <c r="A19" s="10">
        <v>15</v>
      </c>
      <c r="B19" s="10" t="s">
        <v>29</v>
      </c>
      <c r="C19" s="11">
        <v>900</v>
      </c>
      <c r="D19" s="19">
        <v>12</v>
      </c>
      <c r="E19" s="10" t="s">
        <v>11</v>
      </c>
      <c r="F19" s="13">
        <f t="shared" ref="F19:F27" si="3">C19*D19</f>
        <v>10800</v>
      </c>
    </row>
    <row r="20" spans="1:8" x14ac:dyDescent="0.3">
      <c r="A20" s="10">
        <v>17</v>
      </c>
      <c r="B20" s="10" t="s">
        <v>30</v>
      </c>
      <c r="C20" s="11">
        <v>12000</v>
      </c>
      <c r="D20" s="19">
        <v>1</v>
      </c>
      <c r="E20" s="10" t="s">
        <v>16</v>
      </c>
      <c r="F20" s="13">
        <f t="shared" si="3"/>
        <v>12000</v>
      </c>
    </row>
    <row r="21" spans="1:8" x14ac:dyDescent="0.3">
      <c r="A21" s="10">
        <v>18</v>
      </c>
      <c r="B21" s="10" t="s">
        <v>31</v>
      </c>
      <c r="C21" s="20">
        <v>12700</v>
      </c>
      <c r="D21" s="19">
        <v>1</v>
      </c>
      <c r="E21" s="10" t="s">
        <v>16</v>
      </c>
      <c r="F21" s="13">
        <v>12700</v>
      </c>
    </row>
    <row r="22" spans="1:8" x14ac:dyDescent="0.3">
      <c r="A22" s="10">
        <v>19</v>
      </c>
      <c r="B22" s="10" t="s">
        <v>32</v>
      </c>
      <c r="C22" s="21">
        <v>10000</v>
      </c>
      <c r="D22" s="22">
        <v>1</v>
      </c>
      <c r="E22" s="10" t="s">
        <v>11</v>
      </c>
      <c r="F22" s="13">
        <f t="shared" si="3"/>
        <v>10000</v>
      </c>
    </row>
    <row r="23" spans="1:8" x14ac:dyDescent="0.3">
      <c r="A23" s="10">
        <v>20</v>
      </c>
      <c r="B23" s="10" t="s">
        <v>33</v>
      </c>
      <c r="C23" s="21"/>
      <c r="D23" s="23"/>
      <c r="E23" s="10" t="s">
        <v>11</v>
      </c>
      <c r="F23" s="13">
        <v>6000</v>
      </c>
    </row>
    <row r="24" spans="1:8" x14ac:dyDescent="0.3">
      <c r="A24" s="10">
        <v>21</v>
      </c>
      <c r="B24" s="10" t="s">
        <v>34</v>
      </c>
      <c r="C24" s="21">
        <v>3900</v>
      </c>
      <c r="D24" s="22">
        <v>1</v>
      </c>
      <c r="E24" s="10" t="s">
        <v>16</v>
      </c>
      <c r="F24" s="13">
        <v>4000</v>
      </c>
    </row>
    <row r="25" spans="1:8" x14ac:dyDescent="0.3">
      <c r="A25" s="10">
        <v>22</v>
      </c>
      <c r="B25" s="10" t="s">
        <v>35</v>
      </c>
      <c r="C25" s="21">
        <v>800</v>
      </c>
      <c r="D25" s="22">
        <v>4</v>
      </c>
      <c r="E25" s="10" t="s">
        <v>11</v>
      </c>
      <c r="F25" s="13">
        <v>3500</v>
      </c>
    </row>
    <row r="26" spans="1:8" x14ac:dyDescent="0.3">
      <c r="A26" s="10">
        <v>23</v>
      </c>
      <c r="B26" s="10" t="s">
        <v>36</v>
      </c>
      <c r="C26" s="21">
        <v>1400</v>
      </c>
      <c r="D26" s="23">
        <v>2</v>
      </c>
      <c r="E26" s="10" t="s">
        <v>11</v>
      </c>
      <c r="F26" s="13">
        <f t="shared" si="3"/>
        <v>2800</v>
      </c>
    </row>
    <row r="27" spans="1:8" x14ac:dyDescent="0.3">
      <c r="A27" s="10">
        <v>24</v>
      </c>
      <c r="B27" s="10" t="s">
        <v>37</v>
      </c>
      <c r="C27" s="11">
        <v>1464</v>
      </c>
      <c r="D27" s="19">
        <v>1</v>
      </c>
      <c r="E27" s="10" t="s">
        <v>16</v>
      </c>
      <c r="F27" s="13">
        <f t="shared" si="3"/>
        <v>1464</v>
      </c>
    </row>
    <row r="28" spans="1:8" x14ac:dyDescent="0.3">
      <c r="A28" s="10">
        <v>25</v>
      </c>
      <c r="B28" s="17" t="s">
        <v>38</v>
      </c>
      <c r="C28" s="11"/>
      <c r="D28" s="19"/>
      <c r="E28" s="10" t="s">
        <v>11</v>
      </c>
      <c r="F28" s="13">
        <v>150000</v>
      </c>
    </row>
    <row r="29" spans="1:8" x14ac:dyDescent="0.3">
      <c r="A29" s="10">
        <v>26</v>
      </c>
      <c r="B29" s="10" t="s">
        <v>39</v>
      </c>
      <c r="D29" s="19">
        <v>1</v>
      </c>
      <c r="E29" s="10" t="s">
        <v>11</v>
      </c>
      <c r="F29" s="13">
        <v>90316</v>
      </c>
      <c r="H29" s="36"/>
    </row>
    <row r="30" spans="1:8" x14ac:dyDescent="0.3">
      <c r="A30" s="24"/>
      <c r="B30" s="10" t="s">
        <v>40</v>
      </c>
      <c r="C30" s="11"/>
      <c r="D30" s="19"/>
      <c r="E30" s="10"/>
      <c r="F30" s="11">
        <f>SUM(F6:F29)</f>
        <v>2445000</v>
      </c>
    </row>
    <row r="31" spans="1:8" x14ac:dyDescent="0.3">
      <c r="A31" s="25"/>
      <c r="B31" s="25"/>
      <c r="C31" s="26"/>
      <c r="D31" s="27"/>
      <c r="E31" s="28"/>
      <c r="F31" s="29"/>
    </row>
    <row r="32" spans="1:8" x14ac:dyDescent="0.3">
      <c r="A32" s="25"/>
      <c r="B32" s="30"/>
      <c r="D32" s="31">
        <v>163</v>
      </c>
      <c r="E32" s="32" t="s">
        <v>41</v>
      </c>
      <c r="F32" s="33">
        <v>2445000</v>
      </c>
    </row>
    <row r="33" spans="1:6" x14ac:dyDescent="0.3">
      <c r="A33" s="30"/>
      <c r="B33" s="30"/>
      <c r="E33" s="34" t="s">
        <v>42</v>
      </c>
      <c r="F33" s="35">
        <f>F30/D32</f>
        <v>15000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2026-05-27T15:25:59Z</dcterms:modified>
</cp:coreProperties>
</file>